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9" i="1"/>
  <c r="H47"/>
  <c r="H39"/>
  <c r="H36"/>
  <c r="H35" s="1"/>
  <c r="H33"/>
  <c r="H31"/>
  <c r="H27"/>
  <c r="H17"/>
</calcChain>
</file>

<file path=xl/sharedStrings.xml><?xml version="1.0" encoding="utf-8"?>
<sst xmlns="http://schemas.openxmlformats.org/spreadsheetml/2006/main" count="86" uniqueCount="72">
  <si>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</si>
  <si>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</si>
  <si>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</si>
  <si>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0212010</t>
  </si>
  <si>
    <t>0200000</t>
  </si>
  <si>
    <t>Багатопрофільна стаціонарна медична допомога населенню</t>
  </si>
  <si>
    <t>Стоматологічна допомога населенню</t>
  </si>
  <si>
    <t>0212100</t>
  </si>
  <si>
    <t>0600000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</si>
  <si>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</si>
  <si>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</si>
  <si>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Управління освіти </t>
  </si>
  <si>
    <t xml:space="preserve">Виконавчий комiтет  </t>
  </si>
  <si>
    <t>0800000</t>
  </si>
  <si>
    <t>0813031</t>
  </si>
  <si>
    <t>Надання інших пільг окремим категоріям громадян відповідно до законодавства</t>
  </si>
  <si>
    <t xml:space="preserve">Управлiння працi та соцiального захисту населення 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</si>
  <si>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</si>
  <si>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1000000</t>
  </si>
  <si>
    <t>1014030</t>
  </si>
  <si>
    <t>Забезпечення діяльності бібліотек</t>
  </si>
  <si>
    <t xml:space="preserve">Відділ культури і туризму </t>
  </si>
  <si>
    <t>Капітальні видатки</t>
  </si>
  <si>
    <t xml:space="preserve">Управління житлово-комунального господарства </t>
  </si>
  <si>
    <t>3110</t>
  </si>
  <si>
    <t>.0217380</t>
  </si>
  <si>
    <t>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</t>
  </si>
  <si>
    <t xml:space="preserve">Капітальний ремонт пішохідного переходу з встановленням світлофору по вул.Київська, 56 у м.Прилуки Чернігівської обл.»
 </t>
  </si>
  <si>
    <t>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</si>
  <si>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</si>
  <si>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</t>
  </si>
  <si>
    <t>0218240</t>
  </si>
  <si>
    <t>Заходи та роботи з територіальної оборони</t>
  </si>
  <si>
    <t>Придбання  засобів індивідуального бронезахисту та іншого військового спорядження</t>
  </si>
  <si>
    <t>Придбання  медичного обладнпння</t>
  </si>
  <si>
    <t>Виконання інвестиційних проектів за рахунок інших субвенцій з державного бюджету</t>
  </si>
  <si>
    <t>УСЬОГО</t>
  </si>
  <si>
    <t>Заликок коштів субвенції на надання державної підтримки особам з особливими освітніми  потребами</t>
  </si>
  <si>
    <t>.0617640</t>
  </si>
  <si>
    <t>3132</t>
  </si>
  <si>
    <t>Заходи з енергозбереження</t>
  </si>
  <si>
    <t>Зовнішнє запозичення    залучення кредиту  НЕФКО    для погашення заборгованості за виконані роботи відповідно до Контрактної угоди № PRYL-G-2-1 додатку №3, а саме Лот PRYL-G-2 Розробка ПКД та закупівля, поставка, виконання будівельно-монтажних та оздоблювальних робіт, встановлення, випробування та ввід в експлуатацію</t>
  </si>
  <si>
    <t>Коригування проєктно-кошторисної документації по об’єкту: “Будівництво спортивного майданчика зі штучним покриттям Прилуцької дитячо-юнацької спортивної школи по вул.Пушкіна, 104  в м.Прилуки Чернігівської області  з   виділенням черговості: І-ша черга — улаштування спортивного майданчика з асфальтобетонним покриттям та його огорожею; ІІ черга — улаштування покриття та встановлення спортивного обладнання на спортивному майданчику</t>
  </si>
  <si>
    <t>(Реконструкція системи спеціального газопостачання з встановленням газифікатора (киснепостачання) хірургічного корпусу Комунального некомерційного підприємства «Прилуцька центральна міська лікарня»</t>
  </si>
  <si>
    <t>Реконструкція системи спеціального газопостачання з встановленням газифікатора (киснепостачання) хірургічного корпусу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</si>
  <si>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>Виготовлення ПКД  за об’єктом «Капітальний ремонт хірургічного корпусу в частині ІІІ та ІV поверхів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</si>
  <si>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 xml:space="preserve">Виготовлення ПКД  за об’єктом «Реконструкція першого поверху переходу між хірургічним корпусом та поліклінікою під ПЛР лабораторію в КНП «ПЦМЛ» за адресою: вул.. Київська,56, м. Прилуки, Чернігівської обл.» </t>
  </si>
  <si>
    <t>Виготовлення ПКД  за об’єктом «Капітальний ремонт даху інфекційного відділення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</si>
  <si>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>Коригування проектно-кошторисної документації по об’єкту: «Капітальний ремонт пішохідного переходу з встановленням світлофору по вул.Київська, 56 у м.Прилуки Чернігівської обл.»;</t>
  </si>
  <si>
    <t>Капітальний ремонт пішохідного переходу з встановленням світлофору по вул.Київська, 56 у м.Прилуки Чернігівської обл</t>
  </si>
  <si>
    <t xml:space="preserve">Виконання робіт по об'єкту: «Будівництво інженерних споруд та благоустрій (поліпшення технічного стану)        р. Удай в межах        м. Прилуки Чернігівської області на ділянці від ПК-32 до ПК-46 та від ПК-0* до  ПК-5*» з них1353500,00 грн. -залишок бюджету розвитку на початок року; - 446 500,00 грн.  - за рахунок  доходів загального фонду.
</t>
  </si>
  <si>
    <t>Управління містобудування та архітектури Прилуцької міської ради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</si>
  <si>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</si>
  <si>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</si>
  <si>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</si>
  <si>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</si>
  <si>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ЗАТВЕРДЖЕНО</t>
  </si>
  <si>
    <t>Рішення міської ради</t>
  </si>
  <si>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</si>
  <si>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</si>
  <si>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2022 році</t>
  </si>
  <si>
    <t>25556000000</t>
  </si>
  <si>
    <t>(код бюджету)</t>
  </si>
  <si>
    <t>(грн.)</t>
  </si>
  <si>
    <t>Начальник фінансового управління</t>
  </si>
  <si>
    <t>О.І.Ворона</t>
  </si>
  <si>
    <t>міської ради</t>
  </si>
  <si>
    <t>За рахунок залишку субвенції на здійснення заходів щодо соціально-економічного розвитку окремих територій: «Будівництво спортивного майданчику зі штучним покриттям Прилуцької дитячо-юнацької спортивної школи по вул.Пушкіна, 104 в м.Прилуки Чернігівської області з виділенням черговості: ІІ черга — улаштування покриття та встановлення спортивного обладнання на спортивному майданчику» (кошти, що передаються із загального фонду до бюджету розвитку спеціального фонду)</t>
  </si>
  <si>
    <t>СТАНОМ  на 01.10.2022</t>
  </si>
  <si>
    <t>(_____ сесія 8 скликання)</t>
  </si>
  <si>
    <t>____________2022 року №_____</t>
  </si>
  <si>
    <r>
      <rPr>
        <sz val="10"/>
        <color theme="1"/>
        <rFont val="Calibri"/>
        <family val="2"/>
        <charset val="204"/>
        <scheme val="minor"/>
      </rPr>
      <t>за рахунок залишку субвенції з</t>
    </r>
    <r>
      <rPr>
        <sz val="10"/>
        <color theme="1"/>
        <rFont val="Calibri"/>
        <family val="2"/>
        <charset val="204"/>
        <scheme val="minor"/>
      </rPr>
      <t xml:space="preserve"> державного бюджету місцевим бюджетам на реалізацію інфраструктурних проектів та розвиток об’єктів соціально-культурної сфери виконавчому комітету міської ради для КНП «Прилуцька центральна міська лікарня» на придбання медичного обладнання</t>
    </r>
  </si>
</sst>
</file>

<file path=xl/styles.xml><?xml version="1.0" encoding="utf-8"?>
<styleSheet xmlns="http://schemas.openxmlformats.org/spreadsheetml/2006/main">
  <fonts count="3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u/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5" fillId="0" borderId="0"/>
    <xf numFmtId="0" fontId="14" fillId="0" borderId="6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6" fillId="0" borderId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7" fillId="23" borderId="9" applyNumberFormat="0" applyFont="0" applyAlignment="0" applyProtection="0"/>
    <xf numFmtId="0" fontId="6" fillId="23" borderId="9" applyNumberFormat="0" applyFont="0" applyAlignment="0" applyProtection="0"/>
    <xf numFmtId="0" fontId="20" fillId="20" borderId="2" applyNumberFormat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49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quotePrefix="1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24" borderId="10" xfId="0" quotePrefix="1" applyFont="1" applyFill="1" applyBorder="1" applyAlignment="1">
      <alignment horizontal="center" vertical="center" wrapText="1"/>
    </xf>
    <xf numFmtId="4" fontId="1" fillId="24" borderId="10" xfId="0" quotePrefix="1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top"/>
    </xf>
    <xf numFmtId="2" fontId="1" fillId="24" borderId="10" xfId="0" quotePrefix="1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 horizontal="left" vertical="top"/>
    </xf>
    <xf numFmtId="4" fontId="25" fillId="24" borderId="10" xfId="0" quotePrefix="1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6" fillId="0" borderId="0" xfId="0" applyFont="1"/>
    <xf numFmtId="4" fontId="26" fillId="0" borderId="0" xfId="0" applyNumberFormat="1" applyFont="1" applyBorder="1" applyAlignment="1">
      <alignment vertical="center"/>
    </xf>
    <xf numFmtId="0" fontId="27" fillId="0" borderId="0" xfId="0" quotePrefix="1" applyFont="1" applyAlignment="1">
      <alignment horizontal="center"/>
    </xf>
    <xf numFmtId="0" fontId="28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/>
    </xf>
    <xf numFmtId="0" fontId="0" fillId="24" borderId="10" xfId="0" applyFont="1" applyFill="1" applyBorder="1"/>
    <xf numFmtId="0" fontId="0" fillId="0" borderId="10" xfId="0" quotePrefix="1" applyFont="1" applyBorder="1" applyAlignment="1">
      <alignment horizontal="center" vertical="center" wrapText="1"/>
    </xf>
    <xf numFmtId="4" fontId="0" fillId="0" borderId="10" xfId="0" quotePrefix="1" applyNumberFormat="1" applyFont="1" applyBorder="1" applyAlignment="1">
      <alignment vertical="center" wrapText="1"/>
    </xf>
    <xf numFmtId="0" fontId="0" fillId="0" borderId="10" xfId="0" applyFont="1" applyBorder="1"/>
    <xf numFmtId="4" fontId="0" fillId="0" borderId="10" xfId="0" applyNumberFormat="1" applyFont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0" fontId="0" fillId="26" borderId="10" xfId="0" applyFont="1" applyFill="1" applyBorder="1"/>
    <xf numFmtId="0" fontId="0" fillId="0" borderId="0" xfId="0" applyFont="1"/>
    <xf numFmtId="2" fontId="3" fillId="24" borderId="10" xfId="0" applyNumberFormat="1" applyFont="1" applyFill="1" applyBorder="1" applyAlignment="1">
      <alignment horizontal="left" vertical="top" wrapText="1"/>
    </xf>
    <xf numFmtId="2" fontId="1" fillId="26" borderId="10" xfId="0" applyNumberFormat="1" applyFont="1" applyFill="1" applyBorder="1" applyAlignment="1">
      <alignment horizontal="left" vertical="top"/>
    </xf>
    <xf numFmtId="4" fontId="1" fillId="0" borderId="10" xfId="0" quotePrefix="1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left" vertical="top" wrapText="1"/>
    </xf>
    <xf numFmtId="4" fontId="0" fillId="0" borderId="10" xfId="0" quotePrefix="1" applyNumberFormat="1" applyFont="1" applyBorder="1" applyAlignment="1">
      <alignment horizontal="left" vertical="top" wrapText="1"/>
    </xf>
    <xf numFmtId="0" fontId="1" fillId="26" borderId="10" xfId="0" applyFont="1" applyFill="1" applyBorder="1"/>
    <xf numFmtId="0" fontId="0" fillId="0" borderId="0" xfId="0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1" fillId="24" borderId="10" xfId="0" quotePrefix="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2" fontId="1" fillId="26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quotePrefix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2" fontId="1" fillId="0" borderId="10" xfId="0" quotePrefix="1" applyNumberFormat="1" applyFont="1" applyFill="1" applyBorder="1" applyAlignment="1">
      <alignment horizontal="left" vertical="top" wrapText="1"/>
    </xf>
    <xf numFmtId="0" fontId="0" fillId="0" borderId="10" xfId="0" applyFont="1" applyFill="1" applyBorder="1"/>
    <xf numFmtId="0" fontId="0" fillId="0" borderId="0" xfId="0" applyFill="1"/>
    <xf numFmtId="0" fontId="1" fillId="0" borderId="10" xfId="0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/>
    </xf>
    <xf numFmtId="4" fontId="0" fillId="0" borderId="10" xfId="0" applyNumberForma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6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46" workbookViewId="0">
      <selection activeCell="H50" sqref="H50"/>
    </sheetView>
  </sheetViews>
  <sheetFormatPr defaultRowHeight="12.75"/>
  <cols>
    <col min="1" max="1" width="13" style="53" customWidth="1"/>
    <col min="2" max="2" width="9.5703125" customWidth="1"/>
    <col min="3" max="3" width="23" customWidth="1"/>
    <col min="4" max="4" width="27.5703125" customWidth="1"/>
    <col min="5" max="5" width="15.42578125" customWidth="1"/>
    <col min="6" max="6" width="14" customWidth="1"/>
    <col min="7" max="7" width="12.5703125" customWidth="1"/>
    <col min="8" max="8" width="17.85546875" customWidth="1"/>
    <col min="9" max="9" width="15.5703125" customWidth="1"/>
  </cols>
  <sheetData>
    <row r="1" spans="1:10" ht="15">
      <c r="A1" s="21"/>
      <c r="B1" s="21"/>
      <c r="C1" s="21"/>
      <c r="D1" s="20"/>
      <c r="E1" s="20"/>
      <c r="F1" s="20"/>
      <c r="G1" s="20"/>
      <c r="H1" t="s">
        <v>56</v>
      </c>
      <c r="I1" s="22"/>
      <c r="J1" s="20"/>
    </row>
    <row r="2" spans="1:10" ht="15">
      <c r="A2" s="21"/>
      <c r="B2" s="21"/>
      <c r="C2" s="21"/>
      <c r="D2" s="20"/>
      <c r="E2" s="20"/>
      <c r="F2" s="20"/>
      <c r="G2" s="20"/>
      <c r="H2" t="s">
        <v>57</v>
      </c>
      <c r="I2" s="22"/>
      <c r="J2" s="20"/>
    </row>
    <row r="3" spans="1:10" ht="15">
      <c r="A3" s="21"/>
      <c r="B3" s="21"/>
      <c r="C3" s="21"/>
      <c r="D3" s="20"/>
      <c r="E3" s="20"/>
      <c r="F3" s="20"/>
      <c r="G3" s="20"/>
      <c r="H3" t="s">
        <v>69</v>
      </c>
      <c r="I3" s="22"/>
      <c r="J3" s="20"/>
    </row>
    <row r="4" spans="1:10" ht="15">
      <c r="A4" s="21"/>
      <c r="B4" s="21"/>
      <c r="C4" s="21"/>
      <c r="D4" s="20"/>
      <c r="E4" s="20"/>
      <c r="F4" s="20"/>
      <c r="G4" s="20"/>
      <c r="H4" t="s">
        <v>70</v>
      </c>
      <c r="I4" s="22"/>
      <c r="J4" s="20"/>
    </row>
    <row r="5" spans="1:10" ht="15">
      <c r="A5" s="21"/>
      <c r="B5" s="21"/>
      <c r="C5" s="21"/>
      <c r="D5" s="20"/>
      <c r="E5" s="20"/>
      <c r="F5" s="20"/>
      <c r="G5" s="20"/>
      <c r="H5" s="23" t="s">
        <v>58</v>
      </c>
      <c r="I5" s="22"/>
      <c r="J5" s="20"/>
    </row>
    <row r="6" spans="1:10">
      <c r="A6" s="21"/>
      <c r="B6" s="21"/>
      <c r="C6" s="21"/>
      <c r="D6" s="20"/>
      <c r="E6" s="20"/>
      <c r="F6" s="20"/>
      <c r="G6" s="20"/>
      <c r="H6" s="20"/>
      <c r="I6" s="20"/>
      <c r="J6" s="20"/>
    </row>
    <row r="7" spans="1:10" ht="15.75">
      <c r="A7" s="69" t="s">
        <v>59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.75">
      <c r="A8" s="69" t="s">
        <v>60</v>
      </c>
      <c r="B8" s="70"/>
      <c r="C8" s="70"/>
      <c r="D8" s="70"/>
      <c r="E8" s="70"/>
      <c r="F8" s="70"/>
      <c r="G8" s="70"/>
      <c r="H8" s="70"/>
      <c r="I8" s="70"/>
      <c r="J8" s="70"/>
    </row>
    <row r="13" spans="1:10">
      <c r="A13" s="24" t="s">
        <v>61</v>
      </c>
      <c r="B13" s="21"/>
      <c r="C13" s="21"/>
      <c r="D13" s="20"/>
      <c r="E13" s="20"/>
      <c r="F13" s="20"/>
      <c r="G13" s="20"/>
      <c r="H13" s="20"/>
      <c r="I13" s="20"/>
      <c r="J13" s="20"/>
    </row>
    <row r="14" spans="1:10" ht="15.75">
      <c r="A14" s="21" t="s">
        <v>62</v>
      </c>
      <c r="B14" s="21"/>
      <c r="C14" s="21"/>
      <c r="D14" s="20"/>
      <c r="E14" s="20"/>
      <c r="F14" s="20"/>
      <c r="G14" s="25" t="s">
        <v>68</v>
      </c>
      <c r="H14" s="25"/>
      <c r="I14" s="26" t="s">
        <v>63</v>
      </c>
    </row>
    <row r="16" spans="1:10" ht="155.44999999999999" customHeight="1">
      <c r="A16" s="19" t="s">
        <v>0</v>
      </c>
      <c r="B16" s="19"/>
      <c r="C16" s="30" t="s">
        <v>1</v>
      </c>
      <c r="D16" s="30" t="s">
        <v>2</v>
      </c>
      <c r="E16" s="19" t="s">
        <v>52</v>
      </c>
      <c r="F16" s="19" t="s">
        <v>53</v>
      </c>
      <c r="G16" s="19" t="s">
        <v>54</v>
      </c>
      <c r="H16" s="19" t="s">
        <v>55</v>
      </c>
      <c r="I16" s="19" t="s">
        <v>54</v>
      </c>
    </row>
    <row r="17" spans="1:9" ht="19.149999999999999" customHeight="1">
      <c r="A17" s="1" t="s">
        <v>4</v>
      </c>
      <c r="B17" s="1"/>
      <c r="C17" s="3" t="s">
        <v>12</v>
      </c>
      <c r="D17" s="31"/>
      <c r="E17" s="31"/>
      <c r="F17" s="31"/>
      <c r="G17" s="31"/>
      <c r="H17" s="47">
        <f>SUM(H18:H26)</f>
        <v>16444563</v>
      </c>
      <c r="I17" s="32"/>
    </row>
    <row r="18" spans="1:9" ht="38.25">
      <c r="A18" s="33" t="s">
        <v>3</v>
      </c>
      <c r="B18" s="33">
        <v>3210</v>
      </c>
      <c r="C18" s="34" t="s">
        <v>5</v>
      </c>
      <c r="D18" s="34" t="s">
        <v>34</v>
      </c>
      <c r="E18" s="34"/>
      <c r="F18" s="34"/>
      <c r="G18" s="34"/>
      <c r="H18" s="39">
        <v>3160363</v>
      </c>
      <c r="I18" s="35"/>
    </row>
    <row r="19" spans="1:9" ht="113.45" customHeight="1">
      <c r="A19" s="33" t="s">
        <v>3</v>
      </c>
      <c r="B19" s="33">
        <v>3210</v>
      </c>
      <c r="C19" s="34" t="s">
        <v>5</v>
      </c>
      <c r="D19" s="34" t="s">
        <v>43</v>
      </c>
      <c r="E19" s="34"/>
      <c r="F19" s="34"/>
      <c r="G19" s="34"/>
      <c r="H19" s="39">
        <v>5900000</v>
      </c>
      <c r="I19" s="35"/>
    </row>
    <row r="20" spans="1:9" ht="127.5">
      <c r="A20" s="33" t="s">
        <v>3</v>
      </c>
      <c r="B20" s="33">
        <v>3210</v>
      </c>
      <c r="C20" s="34" t="s">
        <v>5</v>
      </c>
      <c r="D20" s="50" t="s">
        <v>44</v>
      </c>
      <c r="E20" s="36"/>
      <c r="F20" s="36"/>
      <c r="G20" s="36"/>
      <c r="H20" s="39">
        <v>1280000</v>
      </c>
      <c r="I20" s="35"/>
    </row>
    <row r="21" spans="1:9" ht="114.75">
      <c r="A21" s="33" t="s">
        <v>3</v>
      </c>
      <c r="B21" s="33">
        <v>3210</v>
      </c>
      <c r="C21" s="34" t="s">
        <v>5</v>
      </c>
      <c r="D21" s="36" t="s">
        <v>45</v>
      </c>
      <c r="E21" s="36"/>
      <c r="F21" s="36"/>
      <c r="G21" s="36"/>
      <c r="H21" s="39">
        <v>120000</v>
      </c>
      <c r="I21" s="35"/>
    </row>
    <row r="22" spans="1:9" ht="102">
      <c r="A22" s="33" t="s">
        <v>3</v>
      </c>
      <c r="B22" s="33">
        <v>3210</v>
      </c>
      <c r="C22" s="34" t="s">
        <v>5</v>
      </c>
      <c r="D22" s="36" t="s">
        <v>47</v>
      </c>
      <c r="E22" s="36"/>
      <c r="F22" s="36"/>
      <c r="G22" s="36"/>
      <c r="H22" s="39">
        <v>49000</v>
      </c>
      <c r="I22" s="35"/>
    </row>
    <row r="23" spans="1:9" ht="102">
      <c r="A23" s="33" t="s">
        <v>3</v>
      </c>
      <c r="B23" s="33">
        <v>3210</v>
      </c>
      <c r="C23" s="34" t="s">
        <v>5</v>
      </c>
      <c r="D23" s="36" t="s">
        <v>46</v>
      </c>
      <c r="E23" s="36"/>
      <c r="F23" s="36"/>
      <c r="G23" s="36"/>
      <c r="H23" s="39">
        <v>49000</v>
      </c>
      <c r="I23" s="35"/>
    </row>
    <row r="24" spans="1:9" ht="25.5">
      <c r="A24" s="33" t="s">
        <v>7</v>
      </c>
      <c r="B24" s="33">
        <v>3210</v>
      </c>
      <c r="C24" s="37" t="s">
        <v>6</v>
      </c>
      <c r="D24" s="34" t="s">
        <v>34</v>
      </c>
      <c r="E24" s="34"/>
      <c r="F24" s="34"/>
      <c r="G24" s="34"/>
      <c r="H24" s="39">
        <v>948000</v>
      </c>
      <c r="I24" s="35"/>
    </row>
    <row r="25" spans="1:9" ht="127.5">
      <c r="A25" s="38" t="s">
        <v>25</v>
      </c>
      <c r="B25" s="33">
        <v>3210</v>
      </c>
      <c r="C25" s="37" t="s">
        <v>35</v>
      </c>
      <c r="D25" s="68" t="s">
        <v>71</v>
      </c>
      <c r="E25" s="34"/>
      <c r="F25" s="34"/>
      <c r="G25" s="34"/>
      <c r="H25" s="39">
        <v>4838200</v>
      </c>
      <c r="I25" s="35"/>
    </row>
    <row r="26" spans="1:9" ht="51">
      <c r="A26" s="33" t="s">
        <v>31</v>
      </c>
      <c r="B26" s="33"/>
      <c r="C26" s="34" t="s">
        <v>32</v>
      </c>
      <c r="D26" s="51" t="s">
        <v>33</v>
      </c>
      <c r="E26" s="34"/>
      <c r="F26" s="34"/>
      <c r="G26" s="34"/>
      <c r="H26" s="39">
        <v>100000</v>
      </c>
      <c r="I26" s="35"/>
    </row>
    <row r="27" spans="1:9" ht="24.6" customHeight="1">
      <c r="A27" s="1" t="s">
        <v>8</v>
      </c>
      <c r="B27" s="1"/>
      <c r="C27" s="2" t="s">
        <v>11</v>
      </c>
      <c r="D27" s="31"/>
      <c r="E27" s="31"/>
      <c r="F27" s="31"/>
      <c r="G27" s="31"/>
      <c r="H27" s="13">
        <f>SUM(H28:H30)</f>
        <v>514617.42</v>
      </c>
      <c r="I27" s="35"/>
    </row>
    <row r="28" spans="1:9" ht="63.75">
      <c r="A28" s="54"/>
      <c r="B28" s="15"/>
      <c r="C28" s="17" t="s">
        <v>37</v>
      </c>
      <c r="D28" s="17" t="s">
        <v>22</v>
      </c>
      <c r="E28" s="17"/>
      <c r="F28" s="17"/>
      <c r="G28" s="17"/>
      <c r="H28" s="41">
        <v>24989</v>
      </c>
      <c r="I28" s="35"/>
    </row>
    <row r="29" spans="1:9" ht="102">
      <c r="A29" s="16" t="s">
        <v>9</v>
      </c>
      <c r="B29" s="16" t="s">
        <v>24</v>
      </c>
      <c r="C29" s="17" t="s">
        <v>10</v>
      </c>
      <c r="D29" s="17" t="s">
        <v>22</v>
      </c>
      <c r="E29" s="17"/>
      <c r="F29" s="17"/>
      <c r="G29" s="17"/>
      <c r="H29" s="39">
        <v>146610</v>
      </c>
      <c r="I29" s="35"/>
    </row>
    <row r="30" spans="1:9" ht="153">
      <c r="A30" s="18" t="s">
        <v>38</v>
      </c>
      <c r="B30" s="18" t="s">
        <v>39</v>
      </c>
      <c r="C30" s="17" t="s">
        <v>40</v>
      </c>
      <c r="D30" s="17" t="s">
        <v>41</v>
      </c>
      <c r="E30" s="17"/>
      <c r="F30" s="17"/>
      <c r="G30" s="17"/>
      <c r="H30" s="39">
        <v>343018.42</v>
      </c>
      <c r="I30" s="35"/>
    </row>
    <row r="31" spans="1:9" ht="38.25">
      <c r="A31" s="55" t="s">
        <v>13</v>
      </c>
      <c r="B31" s="8"/>
      <c r="C31" s="8" t="s">
        <v>16</v>
      </c>
      <c r="D31" s="9"/>
      <c r="E31" s="9"/>
      <c r="F31" s="9"/>
      <c r="G31" s="9"/>
      <c r="H31" s="13">
        <f>SUM(H32)</f>
        <v>150000</v>
      </c>
      <c r="I31" s="32"/>
    </row>
    <row r="32" spans="1:9" ht="76.5">
      <c r="A32" s="6" t="s">
        <v>14</v>
      </c>
      <c r="B32" s="6">
        <v>3240</v>
      </c>
      <c r="C32" s="4" t="s">
        <v>15</v>
      </c>
      <c r="D32" s="5" t="s">
        <v>17</v>
      </c>
      <c r="E32" s="5"/>
      <c r="F32" s="5"/>
      <c r="G32" s="5"/>
      <c r="H32" s="39">
        <v>150000</v>
      </c>
      <c r="I32" s="35"/>
    </row>
    <row r="33" spans="1:9">
      <c r="A33" s="7" t="s">
        <v>18</v>
      </c>
      <c r="B33" s="7"/>
      <c r="C33" s="8" t="s">
        <v>21</v>
      </c>
      <c r="D33" s="9"/>
      <c r="E33" s="9"/>
      <c r="F33" s="9"/>
      <c r="G33" s="9"/>
      <c r="H33" s="13">
        <f>SUM(H34)</f>
        <v>60000</v>
      </c>
      <c r="I33" s="32"/>
    </row>
    <row r="34" spans="1:9" ht="25.5">
      <c r="A34" s="33" t="s">
        <v>19</v>
      </c>
      <c r="B34" s="33">
        <v>3110</v>
      </c>
      <c r="C34" s="34" t="s">
        <v>20</v>
      </c>
      <c r="D34" s="5" t="s">
        <v>22</v>
      </c>
      <c r="E34" s="5"/>
      <c r="F34" s="5"/>
      <c r="G34" s="5"/>
      <c r="H34" s="39">
        <v>60000</v>
      </c>
      <c r="I34" s="35"/>
    </row>
    <row r="35" spans="1:9" ht="38.25">
      <c r="A35" s="7">
        <v>1200000</v>
      </c>
      <c r="B35" s="7"/>
      <c r="C35" s="8" t="s">
        <v>23</v>
      </c>
      <c r="D35" s="7"/>
      <c r="E35" s="7"/>
      <c r="F35" s="7"/>
      <c r="G35" s="7"/>
      <c r="H35" s="10">
        <f>H36+H39</f>
        <v>3089000</v>
      </c>
      <c r="I35" s="32"/>
    </row>
    <row r="36" spans="1:9" s="64" customFormat="1">
      <c r="A36" s="60">
        <v>1217363</v>
      </c>
      <c r="B36" s="61">
        <v>3122</v>
      </c>
      <c r="C36" s="49"/>
      <c r="D36" s="60"/>
      <c r="E36" s="60"/>
      <c r="F36" s="60"/>
      <c r="G36" s="60"/>
      <c r="H36" s="62">
        <f>SUM(H37:H38)</f>
        <v>826000</v>
      </c>
      <c r="I36" s="63"/>
    </row>
    <row r="37" spans="1:9" ht="235.9" customHeight="1">
      <c r="A37" s="56">
        <v>1217363</v>
      </c>
      <c r="B37" s="40">
        <v>3122</v>
      </c>
      <c r="C37" s="49"/>
      <c r="D37" s="11" t="s">
        <v>42</v>
      </c>
      <c r="E37" s="11"/>
      <c r="F37" s="11"/>
      <c r="G37" s="11"/>
      <c r="H37" s="41">
        <v>26000</v>
      </c>
      <c r="I37" s="35"/>
    </row>
    <row r="38" spans="1:9" ht="209.45" customHeight="1">
      <c r="A38" s="56">
        <v>1217363</v>
      </c>
      <c r="B38" s="40">
        <v>3122</v>
      </c>
      <c r="C38" s="40"/>
      <c r="D38" s="42" t="s">
        <v>67</v>
      </c>
      <c r="E38" s="42"/>
      <c r="F38" s="42"/>
      <c r="G38" s="42"/>
      <c r="H38" s="39">
        <v>800000</v>
      </c>
      <c r="I38" s="35"/>
    </row>
    <row r="39" spans="1:9" s="64" customFormat="1" ht="20.45" customHeight="1">
      <c r="A39" s="65">
        <v>1217442</v>
      </c>
      <c r="B39" s="61"/>
      <c r="C39" s="61"/>
      <c r="D39" s="66"/>
      <c r="E39" s="66"/>
      <c r="F39" s="66"/>
      <c r="G39" s="66"/>
      <c r="H39" s="67">
        <f>SUM(H40:H46)</f>
        <v>2263000</v>
      </c>
      <c r="I39" s="63"/>
    </row>
    <row r="40" spans="1:9" ht="121.15" customHeight="1">
      <c r="A40" s="56">
        <v>1217442</v>
      </c>
      <c r="B40" s="40">
        <v>3132</v>
      </c>
      <c r="C40" s="40"/>
      <c r="D40" s="43" t="s">
        <v>26</v>
      </c>
      <c r="E40" s="43"/>
      <c r="F40" s="43"/>
      <c r="G40" s="43"/>
      <c r="H40" s="44">
        <v>700000</v>
      </c>
      <c r="I40" s="35"/>
    </row>
    <row r="41" spans="1:9" ht="61.9" customHeight="1">
      <c r="A41" s="56">
        <v>1217442</v>
      </c>
      <c r="B41" s="40">
        <v>3132</v>
      </c>
      <c r="C41" s="40"/>
      <c r="D41" s="43" t="s">
        <v>27</v>
      </c>
      <c r="E41" s="43"/>
      <c r="F41" s="43"/>
      <c r="G41" s="43"/>
      <c r="H41" s="39">
        <v>524000</v>
      </c>
      <c r="I41" s="35"/>
    </row>
    <row r="42" spans="1:9" ht="170.45" customHeight="1">
      <c r="A42" s="56">
        <v>1217442</v>
      </c>
      <c r="B42" s="40">
        <v>3132</v>
      </c>
      <c r="C42" s="40"/>
      <c r="D42" s="43" t="s">
        <v>30</v>
      </c>
      <c r="E42" s="43"/>
      <c r="F42" s="43"/>
      <c r="G42" s="43"/>
      <c r="H42" s="41">
        <v>38000</v>
      </c>
      <c r="I42" s="35"/>
    </row>
    <row r="43" spans="1:9" ht="175.15" customHeight="1">
      <c r="A43" s="56"/>
      <c r="B43" s="40"/>
      <c r="C43" s="40"/>
      <c r="D43" s="43" t="s">
        <v>29</v>
      </c>
      <c r="E43" s="43"/>
      <c r="F43" s="43"/>
      <c r="G43" s="43"/>
      <c r="H43" s="41">
        <v>38000</v>
      </c>
      <c r="I43" s="35"/>
    </row>
    <row r="44" spans="1:9" ht="114.75">
      <c r="A44" s="56"/>
      <c r="B44" s="40"/>
      <c r="C44" s="40"/>
      <c r="D44" s="43" t="s">
        <v>28</v>
      </c>
      <c r="E44" s="43"/>
      <c r="F44" s="43"/>
      <c r="G44" s="43"/>
      <c r="H44" s="41">
        <v>700000</v>
      </c>
      <c r="I44" s="35"/>
    </row>
    <row r="45" spans="1:9" ht="89.25">
      <c r="A45" s="56"/>
      <c r="B45" s="40"/>
      <c r="C45" s="40"/>
      <c r="D45" s="43" t="s">
        <v>48</v>
      </c>
      <c r="E45" s="43"/>
      <c r="F45" s="43"/>
      <c r="G45" s="43"/>
      <c r="H45" s="39">
        <v>18000</v>
      </c>
      <c r="I45" s="35"/>
    </row>
    <row r="46" spans="1:9" ht="63.75">
      <c r="A46" s="56"/>
      <c r="B46" s="40"/>
      <c r="C46" s="40"/>
      <c r="D46" s="43" t="s">
        <v>49</v>
      </c>
      <c r="E46" s="43"/>
      <c r="F46" s="43"/>
      <c r="G46" s="43"/>
      <c r="H46" s="39">
        <v>245000</v>
      </c>
      <c r="I46" s="35"/>
    </row>
    <row r="47" spans="1:9" ht="51">
      <c r="A47" s="57">
        <v>1600000</v>
      </c>
      <c r="B47" s="9"/>
      <c r="C47" s="14" t="s">
        <v>51</v>
      </c>
      <c r="D47" s="12"/>
      <c r="E47" s="12"/>
      <c r="F47" s="12"/>
      <c r="G47" s="12"/>
      <c r="H47" s="13">
        <f>H48</f>
        <v>1800000</v>
      </c>
      <c r="I47" s="32"/>
    </row>
    <row r="48" spans="1:9" ht="168.6" customHeight="1">
      <c r="A48" s="56">
        <v>1618330</v>
      </c>
      <c r="B48" s="40">
        <v>3122</v>
      </c>
      <c r="C48" s="40"/>
      <c r="D48" s="43" t="s">
        <v>50</v>
      </c>
      <c r="E48" s="43"/>
      <c r="F48" s="43"/>
      <c r="G48" s="43"/>
      <c r="H48" s="39">
        <v>1800000</v>
      </c>
      <c r="I48" s="35"/>
    </row>
    <row r="49" spans="1:9" ht="16.149999999999999" customHeight="1">
      <c r="A49" s="58" t="s">
        <v>36</v>
      </c>
      <c r="B49" s="52"/>
      <c r="C49" s="52"/>
      <c r="D49" s="52"/>
      <c r="E49" s="52"/>
      <c r="F49" s="52"/>
      <c r="G49" s="52"/>
      <c r="H49" s="48">
        <f>H17+H27+H31+H33+H35+H47</f>
        <v>22058180.420000002</v>
      </c>
      <c r="I49" s="45"/>
    </row>
    <row r="50" spans="1:9">
      <c r="A50" s="59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27" t="s">
        <v>64</v>
      </c>
      <c r="B51" s="28"/>
      <c r="D51" s="28"/>
      <c r="E51" s="20"/>
      <c r="F51" s="29"/>
      <c r="G51" s="27" t="s">
        <v>65</v>
      </c>
    </row>
    <row r="52" spans="1:9" ht="15">
      <c r="A52" s="27" t="s">
        <v>66</v>
      </c>
      <c r="B52" s="28"/>
      <c r="D52" s="28"/>
      <c r="E52" s="28"/>
      <c r="F52" s="29"/>
      <c r="G52" s="20"/>
    </row>
  </sheetData>
  <mergeCells count="2">
    <mergeCell ref="A7:J7"/>
    <mergeCell ref="A8:J8"/>
  </mergeCells>
  <phoneticPr fontId="30" type="noConversion"/>
  <pageMargins left="0.98425196850393704" right="0.19685039370078741" top="0.39370078740157483" bottom="0.19685039370078741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comptv7</cp:lastModifiedBy>
  <cp:lastPrinted>2022-11-03T08:35:59Z</cp:lastPrinted>
  <dcterms:created xsi:type="dcterms:W3CDTF">2022-06-21T06:57:42Z</dcterms:created>
  <dcterms:modified xsi:type="dcterms:W3CDTF">2022-11-21T08:11:19Z</dcterms:modified>
</cp:coreProperties>
</file>